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1-ALIMENTAIRE\2026-20XX_Pains et Viennoiseries GHT\2-CONSULTATION\1-DOCS DE TRAVAIL\Dossier technique\BPU\"/>
    </mc:Choice>
  </mc:AlternateContent>
  <bookViews>
    <workbookView xWindow="0" yWindow="0" windowWidth="20955" windowHeight="8490" tabRatio="838"/>
  </bookViews>
  <sheets>
    <sheet name="LOT 1 BREST" sheetId="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9" l="1"/>
  <c r="M7" i="9"/>
  <c r="N7" i="9"/>
  <c r="L8" i="9"/>
  <c r="M8" i="9"/>
  <c r="N8" i="9" s="1"/>
  <c r="L9" i="9"/>
  <c r="M9" i="9"/>
  <c r="N9" i="9"/>
  <c r="L10" i="9"/>
  <c r="M10" i="9"/>
  <c r="N10" i="9"/>
  <c r="L11" i="9"/>
  <c r="M11" i="9"/>
  <c r="N11" i="9"/>
  <c r="L5" i="9"/>
  <c r="M53" i="9"/>
  <c r="N53" i="9" s="1"/>
  <c r="L53" i="9"/>
  <c r="M50" i="9"/>
  <c r="N50" i="9" s="1"/>
  <c r="L50" i="9"/>
  <c r="M49" i="9"/>
  <c r="N49" i="9" s="1"/>
  <c r="L49" i="9"/>
  <c r="M46" i="9"/>
  <c r="N46" i="9" s="1"/>
  <c r="L46" i="9"/>
  <c r="M45" i="9"/>
  <c r="N45" i="9"/>
  <c r="L45" i="9"/>
  <c r="M44" i="9"/>
  <c r="N44" i="9" s="1"/>
  <c r="L44" i="9"/>
  <c r="M43" i="9"/>
  <c r="N43" i="9" s="1"/>
  <c r="L43" i="9"/>
  <c r="M42" i="9"/>
  <c r="N42" i="9" s="1"/>
  <c r="L42" i="9"/>
  <c r="M41" i="9"/>
  <c r="N41" i="9" s="1"/>
  <c r="L41" i="9"/>
  <c r="M40" i="9"/>
  <c r="N40" i="9" s="1"/>
  <c r="L40" i="9"/>
  <c r="M39" i="9"/>
  <c r="N39" i="9" s="1"/>
  <c r="L39" i="9"/>
  <c r="M38" i="9"/>
  <c r="N38" i="9" s="1"/>
  <c r="L38" i="9"/>
  <c r="M35" i="9"/>
  <c r="N35" i="9" s="1"/>
  <c r="L35" i="9"/>
  <c r="M34" i="9"/>
  <c r="N34" i="9" s="1"/>
  <c r="L34" i="9"/>
  <c r="M33" i="9"/>
  <c r="N33" i="9" s="1"/>
  <c r="L33" i="9"/>
  <c r="M30" i="9"/>
  <c r="N30" i="9" s="1"/>
  <c r="L30" i="9"/>
  <c r="M29" i="9"/>
  <c r="N29" i="9" s="1"/>
  <c r="L29" i="9"/>
  <c r="M28" i="9"/>
  <c r="N28" i="9" s="1"/>
  <c r="L28" i="9"/>
  <c r="M25" i="9"/>
  <c r="N25" i="9" s="1"/>
  <c r="L25" i="9"/>
  <c r="M24" i="9"/>
  <c r="N24" i="9" s="1"/>
  <c r="L24" i="9"/>
  <c r="M23" i="9"/>
  <c r="N23" i="9" s="1"/>
  <c r="L23" i="9"/>
  <c r="M20" i="9"/>
  <c r="N20" i="9" s="1"/>
  <c r="L20" i="9"/>
  <c r="M17" i="9"/>
  <c r="N17" i="9" s="1"/>
  <c r="L17" i="9"/>
  <c r="M16" i="9"/>
  <c r="N16" i="9" s="1"/>
  <c r="L16" i="9"/>
  <c r="M15" i="9"/>
  <c r="N15" i="9" s="1"/>
  <c r="L15" i="9"/>
  <c r="M14" i="9"/>
  <c r="N14" i="9"/>
  <c r="L14" i="9"/>
  <c r="M6" i="9"/>
  <c r="N6" i="9" s="1"/>
  <c r="L6" i="9"/>
  <c r="M5" i="9"/>
  <c r="N5" i="9" l="1"/>
</calcChain>
</file>

<file path=xl/sharedStrings.xml><?xml version="1.0" encoding="utf-8"?>
<sst xmlns="http://schemas.openxmlformats.org/spreadsheetml/2006/main" count="297" uniqueCount="83">
  <si>
    <t>20 / 30 G</t>
  </si>
  <si>
    <t>ALSACIENNE</t>
  </si>
  <si>
    <t>45 / 50 G</t>
  </si>
  <si>
    <t>PAIN AU CHOCOLAT</t>
  </si>
  <si>
    <t>NON</t>
  </si>
  <si>
    <t>BRIOCHE RONDE NATURE SANS SEL</t>
  </si>
  <si>
    <t>BRIOCHE RONDE NATURE</t>
  </si>
  <si>
    <t>OUI</t>
  </si>
  <si>
    <t>300 / 400 G</t>
  </si>
  <si>
    <t>GRANDE BRIOCHE</t>
  </si>
  <si>
    <t>AUTRES CARACTÉRISTIQUES</t>
  </si>
  <si>
    <t>EMBALLÉ</t>
  </si>
  <si>
    <t>TRANCHÉ</t>
  </si>
  <si>
    <t>GRAMMAGE</t>
  </si>
  <si>
    <t>≈ 1 Kg</t>
  </si>
  <si>
    <t>PAIN DE MIE SANS SEL</t>
  </si>
  <si>
    <t>200 G</t>
  </si>
  <si>
    <t>25 tranches</t>
  </si>
  <si>
    <t>PAIN DE MIE</t>
  </si>
  <si>
    <t>OUI
tranche ≈ 1,5 cm</t>
  </si>
  <si>
    <t>400 G</t>
  </si>
  <si>
    <t>PAIN CEREALES</t>
  </si>
  <si>
    <t>PAIN CAMPAGNE</t>
  </si>
  <si>
    <t>280 / 300 G</t>
  </si>
  <si>
    <t>PAIN COMPLET</t>
  </si>
  <si>
    <t>LEVURE DE BOULANGER</t>
  </si>
  <si>
    <t>PAIN SANDWICH</t>
  </si>
  <si>
    <t>• Salé
• En vrac, avec un emballage de protection dans chaque bac</t>
  </si>
  <si>
    <t>PAIN BAGUETTE</t>
  </si>
  <si>
    <t>• rond ou carré</t>
  </si>
  <si>
    <t>40 / 45 G</t>
  </si>
  <si>
    <t>PETIT PAIN SANS SEL EMBALLÉ</t>
  </si>
  <si>
    <t>• Ovale</t>
  </si>
  <si>
    <t>PETIT PAIN SALÉ EMBALLÉ</t>
  </si>
  <si>
    <t>• rond ou carré
• En vrac, avec un emballage de protection dans chaque bac</t>
  </si>
  <si>
    <t>PETIT PAIN SANS SEL VRAC</t>
  </si>
  <si>
    <t>• Ovale
• En vrac, avec un emballage de protection dans chaque bac</t>
  </si>
  <si>
    <t>PETIT PAIN SALÉ VRAC</t>
  </si>
  <si>
    <t>Emballage identifiable</t>
  </si>
  <si>
    <t xml:space="preserve"> OUI</t>
  </si>
  <si>
    <t>400 / 500 G</t>
  </si>
  <si>
    <t xml:space="preserve">OUI
</t>
  </si>
  <si>
    <t>100 /120 G</t>
  </si>
  <si>
    <t>CROISSANT BOULANGER
PUR BEURRE</t>
  </si>
  <si>
    <t>70 / 80 G</t>
  </si>
  <si>
    <t>CODE
PRODUIT</t>
  </si>
  <si>
    <t>UNITÉ</t>
  </si>
  <si>
    <t>QUANTITÉ
DEMANDÉE</t>
  </si>
  <si>
    <t>P.U.
HT</t>
  </si>
  <si>
    <t>TAUX
T.V.A.</t>
  </si>
  <si>
    <t>P.U.
TTC</t>
  </si>
  <si>
    <t>TOTAL HT</t>
  </si>
  <si>
    <t>TOTAL TTC</t>
  </si>
  <si>
    <t>5101118</t>
  </si>
  <si>
    <t>8100155</t>
  </si>
  <si>
    <t>UN</t>
  </si>
  <si>
    <t>8100257</t>
  </si>
  <si>
    <t>8100202</t>
  </si>
  <si>
    <t>5101107</t>
  </si>
  <si>
    <t>GALETTE DES ROIS</t>
  </si>
  <si>
    <t>KG</t>
  </si>
  <si>
    <t>MINI-VIENNOISERIES croissant</t>
  </si>
  <si>
    <t>MINI-VIENNOISERIES 
pain au chocolat</t>
  </si>
  <si>
    <t>MINI-VIENNOISERIES 
alsacienne</t>
  </si>
  <si>
    <t>GALETTE DES ROIS INDIVIDUELLLE</t>
  </si>
  <si>
    <t>N° SOUS-LOT</t>
  </si>
  <si>
    <t>en sachet individuel</t>
  </si>
  <si>
    <t>PAIN Sandwich
(type rustique)</t>
  </si>
  <si>
    <t>220 G</t>
  </si>
  <si>
    <t>• 25 / 26 cm</t>
  </si>
  <si>
    <t>PAIN Sandwich
(type céréale)</t>
  </si>
  <si>
    <t>MINI PAIN DE MIE</t>
  </si>
  <si>
    <t>LIBELLÉ</t>
  </si>
  <si>
    <t>SANS FEVE</t>
  </si>
  <si>
    <t>En vert : Les lots quantifiés par l'établissement</t>
  </si>
  <si>
    <t>BUCHE PAYSANNE SANS SEL</t>
  </si>
  <si>
    <t>BUCHE PAYSANNE</t>
  </si>
  <si>
    <t>1/2 BUCHE PAYSANNE</t>
  </si>
  <si>
    <t>1/2 BUCHE PAYSANNE SANS SEL</t>
  </si>
  <si>
    <t>150 /200 G</t>
  </si>
  <si>
    <t>CHU BREST</t>
  </si>
  <si>
    <t xml:space="preserve">MICHE ou MOULE </t>
  </si>
  <si>
    <t>MICHE ou MOULE SANS 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</si>
</sst>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0\ &quot;€&quot;"/>
    <numFmt numFmtId="167" formatCode="0.0%"/>
    <numFmt numFmtId="168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19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65" fontId="1" fillId="0" borderId="4" xfId="1" applyNumberFormat="1" applyFon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7" fontId="1" fillId="0" borderId="4" xfId="4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1" fillId="0" borderId="7" xfId="1" applyNumberFormat="1" applyFont="1" applyFill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7" fontId="1" fillId="0" borderId="7" xfId="4" applyNumberFormat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7" fontId="1" fillId="0" borderId="3" xfId="4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1" fillId="0" borderId="7" xfId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49" fontId="4" fillId="2" borderId="15" xfId="2" applyNumberFormat="1" applyFont="1" applyFill="1" applyBorder="1" applyAlignment="1">
      <alignment horizontal="center" vertical="center" wrapText="1"/>
    </xf>
    <xf numFmtId="165" fontId="1" fillId="0" borderId="3" xfId="1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7" fontId="1" fillId="0" borderId="7" xfId="4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7" fontId="1" fillId="0" borderId="3" xfId="4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8" xfId="0" applyBorder="1"/>
    <xf numFmtId="0" fontId="0" fillId="0" borderId="7" xfId="0" applyBorder="1"/>
    <xf numFmtId="0" fontId="0" fillId="0" borderId="6" xfId="0" applyBorder="1"/>
    <xf numFmtId="0" fontId="0" fillId="0" borderId="3" xfId="0" applyBorder="1"/>
    <xf numFmtId="0" fontId="0" fillId="0" borderId="22" xfId="0" applyBorder="1"/>
    <xf numFmtId="0" fontId="0" fillId="0" borderId="5" xfId="0" applyBorder="1"/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/>
    <xf numFmtId="0" fontId="0" fillId="0" borderId="7" xfId="0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49" fontId="4" fillId="2" borderId="24" xfId="2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49" fontId="4" fillId="2" borderId="25" xfId="2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49" fontId="4" fillId="2" borderId="27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 wrapText="1"/>
    </xf>
    <xf numFmtId="49" fontId="5" fillId="0" borderId="0" xfId="2" applyNumberFormat="1" applyFont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8" xfId="0" applyBorder="1"/>
    <xf numFmtId="0" fontId="0" fillId="0" borderId="21" xfId="0" applyBorder="1"/>
    <xf numFmtId="165" fontId="1" fillId="0" borderId="20" xfId="1" applyNumberFormat="1" applyFont="1" applyFill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7" fontId="1" fillId="0" borderId="20" xfId="4" applyNumberFormat="1" applyFont="1" applyFill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166" fontId="3" fillId="0" borderId="28" xfId="0" applyNumberFormat="1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49" fontId="4" fillId="2" borderId="30" xfId="2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49" fontId="4" fillId="2" borderId="38" xfId="2" applyNumberFormat="1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49" fontId="4" fillId="3" borderId="39" xfId="2" applyNumberFormat="1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9" fontId="4" fillId="3" borderId="30" xfId="2" applyNumberFormat="1" applyFont="1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165" fontId="1" fillId="4" borderId="20" xfId="1" applyNumberFormat="1" applyFont="1" applyFill="1" applyBorder="1" applyAlignment="1">
      <alignment horizontal="center" vertical="center"/>
    </xf>
    <xf numFmtId="166" fontId="0" fillId="4" borderId="20" xfId="0" applyNumberFormat="1" applyFill="1" applyBorder="1" applyAlignment="1">
      <alignment horizontal="center" vertical="center"/>
    </xf>
    <xf numFmtId="167" fontId="1" fillId="4" borderId="20" xfId="4" applyNumberFormat="1" applyFont="1" applyFill="1" applyBorder="1" applyAlignment="1">
      <alignment horizontal="center" vertical="center"/>
    </xf>
    <xf numFmtId="166" fontId="3" fillId="4" borderId="20" xfId="0" applyNumberFormat="1" applyFont="1" applyFill="1" applyBorder="1" applyAlignment="1">
      <alignment horizontal="center" vertical="center"/>
    </xf>
    <xf numFmtId="166" fontId="3" fillId="4" borderId="28" xfId="0" applyNumberFormat="1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5" fontId="1" fillId="4" borderId="3" xfId="1" applyNumberFormat="1" applyFont="1" applyFill="1" applyBorder="1" applyAlignment="1">
      <alignment horizontal="center" vertical="center"/>
    </xf>
    <xf numFmtId="166" fontId="0" fillId="4" borderId="3" xfId="0" applyNumberFormat="1" applyFill="1" applyBorder="1" applyAlignment="1">
      <alignment horizontal="center" vertical="center"/>
    </xf>
    <xf numFmtId="167" fontId="1" fillId="4" borderId="3" xfId="4" applyNumberFormat="1" applyFont="1" applyFill="1" applyBorder="1" applyAlignment="1">
      <alignment horizontal="center" vertical="center"/>
    </xf>
    <xf numFmtId="166" fontId="3" fillId="4" borderId="3" xfId="0" applyNumberFormat="1" applyFont="1" applyFill="1" applyBorder="1" applyAlignment="1">
      <alignment horizontal="center" vertical="center"/>
    </xf>
    <xf numFmtId="166" fontId="3" fillId="4" borderId="6" xfId="0" applyNumberFormat="1" applyFont="1" applyFill="1" applyBorder="1" applyAlignment="1">
      <alignment horizontal="center" vertical="center"/>
    </xf>
    <xf numFmtId="0" fontId="0" fillId="4" borderId="41" xfId="0" applyFill="1" applyBorder="1" applyAlignment="1">
      <alignment horizontal="center" vertical="center"/>
    </xf>
    <xf numFmtId="0" fontId="0" fillId="4" borderId="41" xfId="0" applyFill="1" applyBorder="1" applyAlignment="1">
      <alignment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5" fontId="1" fillId="4" borderId="4" xfId="1" applyNumberFormat="1" applyFont="1" applyFill="1" applyBorder="1" applyAlignment="1">
      <alignment horizontal="center" vertical="center"/>
    </xf>
    <xf numFmtId="166" fontId="0" fillId="4" borderId="4" xfId="0" applyNumberFormat="1" applyFill="1" applyBorder="1" applyAlignment="1">
      <alignment horizontal="center" vertical="center"/>
    </xf>
    <xf numFmtId="167" fontId="1" fillId="4" borderId="4" xfId="4" applyNumberFormat="1" applyFont="1" applyFill="1" applyBorder="1" applyAlignment="1">
      <alignment horizontal="center" vertical="center"/>
    </xf>
    <xf numFmtId="166" fontId="3" fillId="4" borderId="4" xfId="0" applyNumberFormat="1" applyFont="1" applyFill="1" applyBorder="1" applyAlignment="1">
      <alignment horizontal="center" vertical="center"/>
    </xf>
    <xf numFmtId="166" fontId="3" fillId="4" borderId="5" xfId="0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2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3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/>
    </xf>
    <xf numFmtId="165" fontId="1" fillId="4" borderId="7" xfId="1" applyNumberFormat="1" applyFont="1" applyFill="1" applyBorder="1" applyAlignment="1">
      <alignment horizontal="center" vertical="center"/>
    </xf>
    <xf numFmtId="166" fontId="0" fillId="4" borderId="7" xfId="0" applyNumberFormat="1" applyFill="1" applyBorder="1" applyAlignment="1">
      <alignment horizontal="center" vertical="center"/>
    </xf>
    <xf numFmtId="167" fontId="1" fillId="4" borderId="7" xfId="4" applyNumberFormat="1" applyFont="1" applyFill="1" applyBorder="1" applyAlignment="1">
      <alignment horizontal="center" vertical="center"/>
    </xf>
    <xf numFmtId="166" fontId="3" fillId="4" borderId="7" xfId="0" applyNumberFormat="1" applyFont="1" applyFill="1" applyBorder="1" applyAlignment="1">
      <alignment horizontal="center" vertical="center"/>
    </xf>
    <xf numFmtId="166" fontId="3" fillId="4" borderId="8" xfId="0" applyNumberFormat="1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49" fontId="4" fillId="3" borderId="43" xfId="2" applyNumberFormat="1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0" xfId="0" applyFill="1" applyBorder="1" applyAlignment="1">
      <alignment vertical="center" wrapText="1"/>
    </xf>
    <xf numFmtId="0" fontId="0" fillId="4" borderId="9" xfId="0" applyFill="1" applyBorder="1" applyAlignment="1">
      <alignment horizontal="center" vertical="center"/>
    </xf>
    <xf numFmtId="165" fontId="1" fillId="4" borderId="18" xfId="1" applyNumberFormat="1" applyFont="1" applyFill="1" applyBorder="1" applyAlignment="1">
      <alignment horizontal="center" vertical="center"/>
    </xf>
    <xf numFmtId="166" fontId="0" fillId="4" borderId="18" xfId="0" applyNumberFormat="1" applyFill="1" applyBorder="1" applyAlignment="1">
      <alignment horizontal="center" vertical="center"/>
    </xf>
    <xf numFmtId="167" fontId="1" fillId="4" borderId="18" xfId="4" applyNumberFormat="1" applyFont="1" applyFill="1" applyBorder="1" applyAlignment="1">
      <alignment horizontal="center" vertical="center"/>
    </xf>
    <xf numFmtId="166" fontId="3" fillId="4" borderId="18" xfId="0" applyNumberFormat="1" applyFont="1" applyFill="1" applyBorder="1" applyAlignment="1">
      <alignment horizontal="center" vertical="center"/>
    </xf>
    <xf numFmtId="166" fontId="3" fillId="4" borderId="19" xfId="0" applyNumberFormat="1" applyFont="1" applyFill="1" applyBorder="1" applyAlignment="1">
      <alignment horizontal="center" vertical="center"/>
    </xf>
    <xf numFmtId="49" fontId="4" fillId="3" borderId="27" xfId="2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/>
    <xf numFmtId="49" fontId="4" fillId="3" borderId="25" xfId="2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/>
    <xf numFmtId="49" fontId="4" fillId="3" borderId="24" xfId="2" applyNumberFormat="1" applyFont="1" applyFill="1" applyBorder="1" applyAlignment="1">
      <alignment horizontal="center" vertical="center" wrapText="1"/>
    </xf>
    <xf numFmtId="0" fontId="0" fillId="4" borderId="8" xfId="0" applyFill="1" applyBorder="1"/>
    <xf numFmtId="0" fontId="0" fillId="4" borderId="12" xfId="0" applyFill="1" applyBorder="1" applyAlignment="1">
      <alignment horizontal="center" vertical="center" wrapText="1"/>
    </xf>
    <xf numFmtId="49" fontId="4" fillId="3" borderId="46" xfId="2" applyNumberFormat="1" applyFont="1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18" xfId="0" applyFill="1" applyBorder="1"/>
    <xf numFmtId="0" fontId="0" fillId="4" borderId="10" xfId="0" applyFill="1" applyBorder="1"/>
    <xf numFmtId="0" fontId="0" fillId="0" borderId="0" xfId="0" applyProtection="1"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166" fontId="0" fillId="4" borderId="3" xfId="0" applyNumberFormat="1" applyFill="1" applyBorder="1" applyAlignment="1" applyProtection="1">
      <alignment horizontal="center" vertical="center"/>
      <protection locked="0"/>
    </xf>
    <xf numFmtId="166" fontId="0" fillId="0" borderId="3" xfId="0" applyNumberFormat="1" applyBorder="1" applyAlignment="1" applyProtection="1">
      <alignment horizontal="center" vertical="center"/>
      <protection locked="0"/>
    </xf>
    <xf numFmtId="166" fontId="0" fillId="0" borderId="7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6" fontId="0" fillId="4" borderId="4" xfId="0" applyNumberFormat="1" applyFill="1" applyBorder="1" applyAlignment="1" applyProtection="1">
      <alignment horizontal="center" vertical="center"/>
      <protection locked="0"/>
    </xf>
    <xf numFmtId="166" fontId="0" fillId="4" borderId="7" xfId="0" applyNumberFormat="1" applyFill="1" applyBorder="1" applyAlignment="1" applyProtection="1">
      <alignment horizontal="center" vertical="center"/>
      <protection locked="0"/>
    </xf>
    <xf numFmtId="166" fontId="0" fillId="4" borderId="18" xfId="0" applyNumberFormat="1" applyFill="1" applyBorder="1" applyAlignment="1" applyProtection="1">
      <alignment horizontal="center" vertical="center"/>
      <protection locked="0"/>
    </xf>
    <xf numFmtId="166" fontId="0" fillId="0" borderId="20" xfId="0" applyNumberFormat="1" applyBorder="1" applyAlignment="1" applyProtection="1">
      <alignment horizontal="center" vertical="center"/>
      <protection locked="0"/>
    </xf>
    <xf numFmtId="166" fontId="0" fillId="0" borderId="4" xfId="0" applyNumberFormat="1" applyBorder="1" applyAlignment="1" applyProtection="1">
      <alignment horizontal="center" vertical="center"/>
      <protection locked="0"/>
    </xf>
    <xf numFmtId="166" fontId="0" fillId="4" borderId="20" xfId="0" applyNumberFormat="1" applyFill="1" applyBorder="1" applyAlignment="1" applyProtection="1">
      <alignment horizontal="center" vertical="center"/>
      <protection locked="0"/>
    </xf>
    <xf numFmtId="166" fontId="0" fillId="0" borderId="0" xfId="0" applyNumberFormat="1" applyProtection="1">
      <protection locked="0"/>
    </xf>
    <xf numFmtId="166" fontId="0" fillId="0" borderId="0" xfId="0" applyNumberFormat="1"/>
    <xf numFmtId="0" fontId="3" fillId="0" borderId="0" xfId="0" applyFont="1"/>
    <xf numFmtId="0" fontId="3" fillId="2" borderId="10" xfId="0" applyFont="1" applyFill="1" applyBorder="1" applyAlignment="1">
      <alignment horizontal="center" vertical="center" wrapText="1"/>
    </xf>
    <xf numFmtId="166" fontId="0" fillId="4" borderId="47" xfId="0" applyNumberFormat="1" applyFill="1" applyBorder="1" applyAlignment="1" applyProtection="1">
      <alignment horizontal="center" vertical="center"/>
      <protection locked="0"/>
    </xf>
    <xf numFmtId="165" fontId="0" fillId="4" borderId="3" xfId="1" applyNumberFormat="1" applyFont="1" applyFill="1" applyBorder="1" applyAlignment="1">
      <alignment horizontal="center" vertical="center" wrapText="1"/>
    </xf>
    <xf numFmtId="168" fontId="6" fillId="4" borderId="3" xfId="1" applyNumberFormat="1" applyFont="1" applyFill="1" applyBorder="1" applyAlignment="1">
      <alignment horizontal="center" vertical="center" wrapText="1"/>
    </xf>
    <xf numFmtId="165" fontId="5" fillId="4" borderId="3" xfId="1" applyNumberFormat="1" applyFont="1" applyFill="1" applyBorder="1" applyAlignment="1">
      <alignment horizontal="center" vertical="center" wrapText="1"/>
    </xf>
    <xf numFmtId="165" fontId="5" fillId="4" borderId="4" xfId="1" applyNumberFormat="1" applyFont="1" applyFill="1" applyBorder="1" applyAlignment="1">
      <alignment horizontal="center" vertical="center" wrapText="1"/>
    </xf>
    <xf numFmtId="168" fontId="5" fillId="4" borderId="3" xfId="1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5">
    <cellStyle name="Milliers" xfId="1" builtinId="3"/>
    <cellStyle name="Normal" xfId="0" builtinId="0"/>
    <cellStyle name="Normal 2" xfId="2"/>
    <cellStyle name="Normal 3" xfId="3"/>
    <cellStyle name="Pourcentag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9"/>
  <sheetViews>
    <sheetView tabSelected="1" topLeftCell="A34" zoomScale="90" zoomScaleNormal="90" workbookViewId="0">
      <selection activeCell="C34" sqref="C34:N34"/>
    </sheetView>
  </sheetViews>
  <sheetFormatPr baseColWidth="10" defaultRowHeight="15" x14ac:dyDescent="0.25"/>
  <cols>
    <col min="1" max="1" width="9" customWidth="1"/>
    <col min="2" max="2" width="26.7109375" customWidth="1"/>
    <col min="3" max="3" width="12.28515625" bestFit="1" customWidth="1"/>
    <col min="4" max="4" width="15.5703125" customWidth="1"/>
    <col min="5" max="5" width="15.140625" bestFit="1" customWidth="1"/>
    <col min="6" max="6" width="30.28515625" customWidth="1"/>
    <col min="7" max="9" width="13.7109375" customWidth="1"/>
    <col min="10" max="10" width="13.7109375" style="169" customWidth="1"/>
    <col min="11" max="14" width="13.7109375" customWidth="1"/>
  </cols>
  <sheetData>
    <row r="2" spans="1:14" x14ac:dyDescent="0.25">
      <c r="B2" s="192" t="s">
        <v>74</v>
      </c>
      <c r="C2" s="192"/>
      <c r="D2" s="192"/>
      <c r="F2" s="184" t="s">
        <v>80</v>
      </c>
    </row>
    <row r="3" spans="1:14" ht="15.75" thickBot="1" x14ac:dyDescent="0.3"/>
    <row r="4" spans="1:14" ht="30.95" customHeight="1" thickBot="1" x14ac:dyDescent="0.3">
      <c r="A4" s="86" t="s">
        <v>65</v>
      </c>
      <c r="B4" s="85" t="s">
        <v>72</v>
      </c>
      <c r="C4" s="79" t="s">
        <v>13</v>
      </c>
      <c r="D4" s="32" t="s">
        <v>12</v>
      </c>
      <c r="E4" s="32" t="s">
        <v>11</v>
      </c>
      <c r="F4" s="32" t="s">
        <v>10</v>
      </c>
      <c r="G4" s="31" t="s">
        <v>45</v>
      </c>
      <c r="H4" s="32" t="s">
        <v>46</v>
      </c>
      <c r="I4" s="32" t="s">
        <v>47</v>
      </c>
      <c r="J4" s="170" t="s">
        <v>48</v>
      </c>
      <c r="K4" s="31" t="s">
        <v>49</v>
      </c>
      <c r="L4" s="32" t="s">
        <v>50</v>
      </c>
      <c r="M4" s="32" t="s">
        <v>51</v>
      </c>
      <c r="N4" s="33" t="s">
        <v>52</v>
      </c>
    </row>
    <row r="5" spans="1:14" ht="50.1" customHeight="1" x14ac:dyDescent="0.25">
      <c r="A5" s="93">
        <v>1</v>
      </c>
      <c r="B5" s="94" t="s">
        <v>81</v>
      </c>
      <c r="C5" s="97" t="s">
        <v>40</v>
      </c>
      <c r="D5" s="98" t="s">
        <v>19</v>
      </c>
      <c r="E5" s="98" t="s">
        <v>41</v>
      </c>
      <c r="F5" s="99"/>
      <c r="G5" s="100" t="s">
        <v>53</v>
      </c>
      <c r="H5" s="101" t="s">
        <v>55</v>
      </c>
      <c r="I5" s="102">
        <v>90000</v>
      </c>
      <c r="J5" s="181"/>
      <c r="K5" s="104">
        <v>5.5E-2</v>
      </c>
      <c r="L5" s="103">
        <f>J5*1.055</f>
        <v>0</v>
      </c>
      <c r="M5" s="105">
        <f t="shared" ref="M5:M11" si="0">I5*J5</f>
        <v>0</v>
      </c>
      <c r="N5" s="106">
        <f t="shared" ref="N5:N11" si="1">M5*1.055</f>
        <v>0</v>
      </c>
    </row>
    <row r="6" spans="1:14" ht="50.1" customHeight="1" x14ac:dyDescent="0.25">
      <c r="A6" s="95">
        <v>2</v>
      </c>
      <c r="B6" s="96" t="s">
        <v>82</v>
      </c>
      <c r="C6" s="107" t="s">
        <v>40</v>
      </c>
      <c r="D6" s="108" t="s">
        <v>19</v>
      </c>
      <c r="E6" s="108" t="s">
        <v>7</v>
      </c>
      <c r="F6" s="109" t="s">
        <v>38</v>
      </c>
      <c r="G6" s="110" t="s">
        <v>54</v>
      </c>
      <c r="H6" s="111" t="s">
        <v>55</v>
      </c>
      <c r="I6" s="112">
        <v>8000</v>
      </c>
      <c r="J6" s="171"/>
      <c r="K6" s="114">
        <v>5.5E-2</v>
      </c>
      <c r="L6" s="113">
        <f t="shared" ref="L6:L11" si="2">J6*1.055</f>
        <v>0</v>
      </c>
      <c r="M6" s="115">
        <f t="shared" si="0"/>
        <v>0</v>
      </c>
      <c r="N6" s="116">
        <f t="shared" si="1"/>
        <v>0</v>
      </c>
    </row>
    <row r="7" spans="1:14" ht="50.1" customHeight="1" x14ac:dyDescent="0.25">
      <c r="A7" s="82">
        <v>3</v>
      </c>
      <c r="B7" s="80" t="s">
        <v>76</v>
      </c>
      <c r="C7" s="30" t="s">
        <v>40</v>
      </c>
      <c r="D7" s="50" t="s">
        <v>4</v>
      </c>
      <c r="E7" s="50" t="s">
        <v>41</v>
      </c>
      <c r="F7" s="34"/>
      <c r="G7" s="22"/>
      <c r="H7" s="49" t="s">
        <v>55</v>
      </c>
      <c r="I7" s="19"/>
      <c r="J7" s="172"/>
      <c r="K7" s="21">
        <v>5.5E-2</v>
      </c>
      <c r="L7" s="20">
        <f t="shared" si="2"/>
        <v>0</v>
      </c>
      <c r="M7" s="3">
        <f t="shared" si="0"/>
        <v>0</v>
      </c>
      <c r="N7" s="6">
        <f t="shared" si="1"/>
        <v>0</v>
      </c>
    </row>
    <row r="8" spans="1:14" ht="50.1" customHeight="1" x14ac:dyDescent="0.25">
      <c r="A8" s="82">
        <v>4</v>
      </c>
      <c r="B8" s="80" t="s">
        <v>75</v>
      </c>
      <c r="C8" s="30" t="s">
        <v>40</v>
      </c>
      <c r="D8" s="50" t="s">
        <v>4</v>
      </c>
      <c r="E8" s="50" t="s">
        <v>7</v>
      </c>
      <c r="F8" s="34" t="s">
        <v>38</v>
      </c>
      <c r="G8" s="22"/>
      <c r="H8" s="49" t="s">
        <v>55</v>
      </c>
      <c r="I8" s="26"/>
      <c r="J8" s="172"/>
      <c r="K8" s="21">
        <v>5.5E-2</v>
      </c>
      <c r="L8" s="20">
        <f t="shared" si="2"/>
        <v>0</v>
      </c>
      <c r="M8" s="3">
        <f t="shared" si="0"/>
        <v>0</v>
      </c>
      <c r="N8" s="6">
        <f t="shared" si="1"/>
        <v>0</v>
      </c>
    </row>
    <row r="9" spans="1:14" ht="50.1" customHeight="1" x14ac:dyDescent="0.25">
      <c r="A9" s="82">
        <v>5</v>
      </c>
      <c r="B9" s="80" t="s">
        <v>77</v>
      </c>
      <c r="C9" s="30" t="s">
        <v>79</v>
      </c>
      <c r="D9" s="50" t="s">
        <v>19</v>
      </c>
      <c r="E9" s="50" t="s">
        <v>39</v>
      </c>
      <c r="F9" s="34"/>
      <c r="G9" s="22"/>
      <c r="H9" s="49" t="s">
        <v>55</v>
      </c>
      <c r="I9" s="19"/>
      <c r="J9" s="172"/>
      <c r="K9" s="21">
        <v>5.5E-2</v>
      </c>
      <c r="L9" s="20">
        <f t="shared" si="2"/>
        <v>0</v>
      </c>
      <c r="M9" s="3">
        <f t="shared" si="0"/>
        <v>0</v>
      </c>
      <c r="N9" s="6">
        <f t="shared" si="1"/>
        <v>0</v>
      </c>
    </row>
    <row r="10" spans="1:14" ht="50.1" customHeight="1" x14ac:dyDescent="0.25">
      <c r="A10" s="82">
        <v>6</v>
      </c>
      <c r="B10" s="80" t="s">
        <v>78</v>
      </c>
      <c r="C10" s="30" t="s">
        <v>79</v>
      </c>
      <c r="D10" s="50" t="s">
        <v>19</v>
      </c>
      <c r="E10" s="50" t="s">
        <v>7</v>
      </c>
      <c r="F10" s="34" t="s">
        <v>38</v>
      </c>
      <c r="G10" s="22"/>
      <c r="H10" s="49" t="s">
        <v>55</v>
      </c>
      <c r="I10" s="26"/>
      <c r="J10" s="172"/>
      <c r="K10" s="21">
        <v>5.5E-2</v>
      </c>
      <c r="L10" s="20">
        <f t="shared" si="2"/>
        <v>0</v>
      </c>
      <c r="M10" s="3">
        <f t="shared" si="0"/>
        <v>0</v>
      </c>
      <c r="N10" s="6">
        <f t="shared" si="1"/>
        <v>0</v>
      </c>
    </row>
    <row r="11" spans="1:14" ht="50.1" customHeight="1" thickBot="1" x14ac:dyDescent="0.3">
      <c r="A11" s="83">
        <v>7</v>
      </c>
      <c r="B11" s="80" t="s">
        <v>77</v>
      </c>
      <c r="C11" s="30" t="s">
        <v>79</v>
      </c>
      <c r="D11" s="53" t="s">
        <v>4</v>
      </c>
      <c r="E11" s="53" t="s">
        <v>39</v>
      </c>
      <c r="F11" s="68" t="s">
        <v>66</v>
      </c>
      <c r="G11" s="15"/>
      <c r="H11" s="27" t="s">
        <v>55</v>
      </c>
      <c r="I11" s="16"/>
      <c r="J11" s="173"/>
      <c r="K11" s="18">
        <v>5.5E-2</v>
      </c>
      <c r="L11" s="17">
        <f t="shared" si="2"/>
        <v>0</v>
      </c>
      <c r="M11" s="7">
        <f t="shared" si="0"/>
        <v>0</v>
      </c>
      <c r="N11" s="8">
        <f t="shared" si="1"/>
        <v>0</v>
      </c>
    </row>
    <row r="12" spans="1:14" ht="15.75" thickBot="1" x14ac:dyDescent="0.3">
      <c r="B12" s="67"/>
      <c r="C12" s="64"/>
      <c r="D12" s="64"/>
      <c r="E12" s="64"/>
      <c r="F12" s="66"/>
      <c r="G12" s="64"/>
      <c r="H12" s="64"/>
      <c r="I12" s="64"/>
      <c r="J12" s="174"/>
      <c r="K12" s="64"/>
      <c r="L12" s="64"/>
      <c r="M12" s="65"/>
      <c r="N12" s="64"/>
    </row>
    <row r="13" spans="1:14" ht="30.95" customHeight="1" thickBot="1" x14ac:dyDescent="0.3">
      <c r="A13" s="86" t="s">
        <v>65</v>
      </c>
      <c r="B13" s="85" t="s">
        <v>72</v>
      </c>
      <c r="C13" s="84" t="s">
        <v>13</v>
      </c>
      <c r="D13" s="70" t="s">
        <v>12</v>
      </c>
      <c r="E13" s="70" t="s">
        <v>11</v>
      </c>
      <c r="F13" s="10" t="s">
        <v>10</v>
      </c>
      <c r="G13" s="1" t="s">
        <v>45</v>
      </c>
      <c r="H13" s="2" t="s">
        <v>46</v>
      </c>
      <c r="I13" s="2" t="s">
        <v>47</v>
      </c>
      <c r="J13" s="175" t="s">
        <v>48</v>
      </c>
      <c r="K13" s="2" t="s">
        <v>49</v>
      </c>
      <c r="L13" s="2" t="s">
        <v>50</v>
      </c>
      <c r="M13" s="2" t="s">
        <v>51</v>
      </c>
      <c r="N13" s="11" t="s">
        <v>52</v>
      </c>
    </row>
    <row r="14" spans="1:14" ht="50.1" customHeight="1" x14ac:dyDescent="0.25">
      <c r="A14" s="139">
        <v>8</v>
      </c>
      <c r="B14" s="94" t="s">
        <v>37</v>
      </c>
      <c r="C14" s="97" t="s">
        <v>30</v>
      </c>
      <c r="D14" s="101" t="s">
        <v>4</v>
      </c>
      <c r="E14" s="117" t="s">
        <v>4</v>
      </c>
      <c r="F14" s="118" t="s">
        <v>36</v>
      </c>
      <c r="G14" s="119">
        <v>5142590</v>
      </c>
      <c r="H14" s="120" t="s">
        <v>55</v>
      </c>
      <c r="I14" s="121">
        <v>80</v>
      </c>
      <c r="J14" s="176"/>
      <c r="K14" s="123">
        <v>5.5E-2</v>
      </c>
      <c r="L14" s="122">
        <f>J14*1.055</f>
        <v>0</v>
      </c>
      <c r="M14" s="124">
        <f>I14*J14</f>
        <v>0</v>
      </c>
      <c r="N14" s="125">
        <f>M14*1.055</f>
        <v>0</v>
      </c>
    </row>
    <row r="15" spans="1:14" ht="50.1" customHeight="1" x14ac:dyDescent="0.25">
      <c r="A15" s="95">
        <v>9</v>
      </c>
      <c r="B15" s="96" t="s">
        <v>35</v>
      </c>
      <c r="C15" s="107" t="s">
        <v>30</v>
      </c>
      <c r="D15" s="111" t="s">
        <v>4</v>
      </c>
      <c r="E15" s="126" t="s">
        <v>4</v>
      </c>
      <c r="F15" s="127" t="s">
        <v>34</v>
      </c>
      <c r="G15" s="110" t="s">
        <v>56</v>
      </c>
      <c r="H15" s="111" t="s">
        <v>55</v>
      </c>
      <c r="I15" s="189">
        <v>10000</v>
      </c>
      <c r="J15" s="171"/>
      <c r="K15" s="114">
        <v>5.5E-2</v>
      </c>
      <c r="L15" s="113">
        <f>J15*1.055</f>
        <v>0</v>
      </c>
      <c r="M15" s="115">
        <f>I15*J15</f>
        <v>0</v>
      </c>
      <c r="N15" s="116">
        <f>M15*1.055</f>
        <v>0</v>
      </c>
    </row>
    <row r="16" spans="1:14" ht="50.1" customHeight="1" x14ac:dyDescent="0.25">
      <c r="A16" s="95">
        <v>10</v>
      </c>
      <c r="B16" s="96" t="s">
        <v>33</v>
      </c>
      <c r="C16" s="107" t="s">
        <v>30</v>
      </c>
      <c r="D16" s="111" t="s">
        <v>4</v>
      </c>
      <c r="E16" s="126" t="s">
        <v>7</v>
      </c>
      <c r="F16" s="127" t="s">
        <v>32</v>
      </c>
      <c r="G16" s="128" t="s">
        <v>57</v>
      </c>
      <c r="H16" s="111" t="s">
        <v>55</v>
      </c>
      <c r="I16" s="187">
        <v>40000</v>
      </c>
      <c r="J16" s="171"/>
      <c r="K16" s="114">
        <v>5.5E-2</v>
      </c>
      <c r="L16" s="113">
        <f>J16*1.055</f>
        <v>0</v>
      </c>
      <c r="M16" s="115">
        <f>I16*J16</f>
        <v>0</v>
      </c>
      <c r="N16" s="116">
        <f>M16*1.055</f>
        <v>0</v>
      </c>
    </row>
    <row r="17" spans="1:14" ht="50.1" customHeight="1" thickBot="1" x14ac:dyDescent="0.3">
      <c r="A17" s="140">
        <v>11</v>
      </c>
      <c r="B17" s="141" t="s">
        <v>31</v>
      </c>
      <c r="C17" s="129" t="s">
        <v>30</v>
      </c>
      <c r="D17" s="130" t="s">
        <v>4</v>
      </c>
      <c r="E17" s="131" t="s">
        <v>7</v>
      </c>
      <c r="F17" s="132" t="s">
        <v>29</v>
      </c>
      <c r="G17" s="133">
        <v>5142589</v>
      </c>
      <c r="H17" s="130" t="s">
        <v>55</v>
      </c>
      <c r="I17" s="134">
        <v>40</v>
      </c>
      <c r="J17" s="177"/>
      <c r="K17" s="136">
        <v>5.5E-2</v>
      </c>
      <c r="L17" s="135">
        <f>J17*1.055</f>
        <v>0</v>
      </c>
      <c r="M17" s="137">
        <f>I17*J17</f>
        <v>0</v>
      </c>
      <c r="N17" s="138">
        <f>M17*1.055</f>
        <v>0</v>
      </c>
    </row>
    <row r="18" spans="1:14" ht="15.75" thickBot="1" x14ac:dyDescent="0.3">
      <c r="B18" s="56"/>
      <c r="C18" s="56"/>
      <c r="D18" s="56"/>
      <c r="E18" s="56"/>
      <c r="F18" s="55"/>
    </row>
    <row r="19" spans="1:14" ht="30.95" customHeight="1" thickBot="1" x14ac:dyDescent="0.3">
      <c r="A19" s="86" t="s">
        <v>65</v>
      </c>
      <c r="B19" s="85" t="s">
        <v>72</v>
      </c>
      <c r="C19" s="88" t="s">
        <v>13</v>
      </c>
      <c r="D19" s="47" t="s">
        <v>12</v>
      </c>
      <c r="E19" s="47" t="s">
        <v>11</v>
      </c>
      <c r="F19" s="24" t="s">
        <v>10</v>
      </c>
      <c r="G19" s="1" t="s">
        <v>45</v>
      </c>
      <c r="H19" s="2" t="s">
        <v>46</v>
      </c>
      <c r="I19" s="2" t="s">
        <v>47</v>
      </c>
      <c r="J19" s="175" t="s">
        <v>48</v>
      </c>
      <c r="K19" s="2" t="s">
        <v>49</v>
      </c>
      <c r="L19" s="2" t="s">
        <v>50</v>
      </c>
      <c r="M19" s="2" t="s">
        <v>51</v>
      </c>
      <c r="N19" s="11" t="s">
        <v>52</v>
      </c>
    </row>
    <row r="20" spans="1:14" ht="50.1" customHeight="1" thickBot="1" x14ac:dyDescent="0.3">
      <c r="A20" s="142">
        <v>12</v>
      </c>
      <c r="B20" s="143" t="s">
        <v>28</v>
      </c>
      <c r="C20" s="144" t="s">
        <v>16</v>
      </c>
      <c r="D20" s="145" t="s">
        <v>4</v>
      </c>
      <c r="E20" s="146" t="s">
        <v>4</v>
      </c>
      <c r="F20" s="147" t="s">
        <v>27</v>
      </c>
      <c r="G20" s="148" t="s">
        <v>58</v>
      </c>
      <c r="H20" s="145" t="s">
        <v>55</v>
      </c>
      <c r="I20" s="149">
        <v>210000</v>
      </c>
      <c r="J20" s="178"/>
      <c r="K20" s="151">
        <v>5.5E-2</v>
      </c>
      <c r="L20" s="150">
        <f>J20*1.055</f>
        <v>0</v>
      </c>
      <c r="M20" s="152">
        <f>I20*J20</f>
        <v>0</v>
      </c>
      <c r="N20" s="153">
        <f>M20*1.055</f>
        <v>0</v>
      </c>
    </row>
    <row r="21" spans="1:14" ht="15.75" thickBot="1" x14ac:dyDescent="0.3"/>
    <row r="22" spans="1:14" ht="30.95" customHeight="1" thickBot="1" x14ac:dyDescent="0.3">
      <c r="A22" s="86" t="s">
        <v>65</v>
      </c>
      <c r="B22" s="85" t="s">
        <v>72</v>
      </c>
      <c r="C22" s="9" t="s">
        <v>13</v>
      </c>
      <c r="D22" s="70" t="s">
        <v>12</v>
      </c>
      <c r="E22" s="70" t="s">
        <v>11</v>
      </c>
      <c r="F22" s="69" t="s">
        <v>10</v>
      </c>
      <c r="G22" s="31" t="s">
        <v>45</v>
      </c>
      <c r="H22" s="32" t="s">
        <v>46</v>
      </c>
      <c r="I22" s="32" t="s">
        <v>47</v>
      </c>
      <c r="J22" s="170" t="s">
        <v>48</v>
      </c>
      <c r="K22" s="32" t="s">
        <v>49</v>
      </c>
      <c r="L22" s="32" t="s">
        <v>50</v>
      </c>
      <c r="M22" s="32" t="s">
        <v>51</v>
      </c>
      <c r="N22" s="33" t="s">
        <v>52</v>
      </c>
    </row>
    <row r="23" spans="1:14" ht="50.1" customHeight="1" x14ac:dyDescent="0.25">
      <c r="A23" s="82">
        <v>13</v>
      </c>
      <c r="B23" s="63" t="s">
        <v>26</v>
      </c>
      <c r="C23" s="38" t="s">
        <v>44</v>
      </c>
      <c r="D23" s="71"/>
      <c r="E23" s="71"/>
      <c r="F23" s="72"/>
      <c r="G23" s="73"/>
      <c r="H23" s="36" t="s">
        <v>55</v>
      </c>
      <c r="I23" s="74"/>
      <c r="J23" s="179"/>
      <c r="K23" s="76">
        <v>5.5E-2</v>
      </c>
      <c r="L23" s="75">
        <f>J23*1.055</f>
        <v>0</v>
      </c>
      <c r="M23" s="77">
        <f>I23*J23</f>
        <v>0</v>
      </c>
      <c r="N23" s="78">
        <f>M23*1.055</f>
        <v>0</v>
      </c>
    </row>
    <row r="24" spans="1:14" ht="50.1" customHeight="1" x14ac:dyDescent="0.25">
      <c r="A24" s="82">
        <v>14</v>
      </c>
      <c r="B24" s="61" t="s">
        <v>67</v>
      </c>
      <c r="C24" s="22" t="s">
        <v>68</v>
      </c>
      <c r="D24" s="42"/>
      <c r="E24" s="42"/>
      <c r="F24" s="60" t="s">
        <v>69</v>
      </c>
      <c r="G24" s="54"/>
      <c r="H24" s="49" t="s">
        <v>55</v>
      </c>
      <c r="I24" s="26"/>
      <c r="J24" s="172"/>
      <c r="K24" s="35">
        <v>5.5E-2</v>
      </c>
      <c r="L24" s="20">
        <f>J24*1.055</f>
        <v>0</v>
      </c>
      <c r="M24" s="3">
        <f>I24*J24</f>
        <v>0</v>
      </c>
      <c r="N24" s="6">
        <f>M24*1.055</f>
        <v>0</v>
      </c>
    </row>
    <row r="25" spans="1:14" ht="50.1" customHeight="1" thickBot="1" x14ac:dyDescent="0.3">
      <c r="A25" s="83">
        <v>15</v>
      </c>
      <c r="B25" s="59" t="s">
        <v>70</v>
      </c>
      <c r="C25" s="15" t="s">
        <v>68</v>
      </c>
      <c r="D25" s="40"/>
      <c r="E25" s="40"/>
      <c r="F25" s="57" t="s">
        <v>69</v>
      </c>
      <c r="G25" s="52"/>
      <c r="H25" s="27" t="s">
        <v>55</v>
      </c>
      <c r="I25" s="16"/>
      <c r="J25" s="173"/>
      <c r="K25" s="28">
        <v>5.5E-2</v>
      </c>
      <c r="L25" s="17">
        <f>J25*1.055</f>
        <v>0</v>
      </c>
      <c r="M25" s="7">
        <f>I25*J25</f>
        <v>0</v>
      </c>
      <c r="N25" s="8">
        <f>M25*1.055</f>
        <v>0</v>
      </c>
    </row>
    <row r="26" spans="1:14" ht="15.75" thickBot="1" x14ac:dyDescent="0.3"/>
    <row r="27" spans="1:14" ht="30.95" customHeight="1" thickBot="1" x14ac:dyDescent="0.3">
      <c r="A27" s="86" t="s">
        <v>65</v>
      </c>
      <c r="B27" s="85" t="s">
        <v>72</v>
      </c>
      <c r="C27" s="9" t="s">
        <v>13</v>
      </c>
      <c r="D27" s="70" t="s">
        <v>12</v>
      </c>
      <c r="E27" s="70" t="s">
        <v>11</v>
      </c>
      <c r="F27" s="70" t="s">
        <v>10</v>
      </c>
      <c r="G27" s="31" t="s">
        <v>45</v>
      </c>
      <c r="H27" s="32" t="s">
        <v>46</v>
      </c>
      <c r="I27" s="32" t="s">
        <v>47</v>
      </c>
      <c r="J27" s="170" t="s">
        <v>48</v>
      </c>
      <c r="K27" s="32" t="s">
        <v>49</v>
      </c>
      <c r="L27" s="32" t="s">
        <v>50</v>
      </c>
      <c r="M27" s="32" t="s">
        <v>51</v>
      </c>
      <c r="N27" s="33" t="s">
        <v>52</v>
      </c>
    </row>
    <row r="28" spans="1:14" ht="50.1" customHeight="1" x14ac:dyDescent="0.25">
      <c r="A28" s="95">
        <v>16</v>
      </c>
      <c r="B28" s="154" t="s">
        <v>24</v>
      </c>
      <c r="C28" s="155" t="s">
        <v>23</v>
      </c>
      <c r="D28" s="156" t="s">
        <v>19</v>
      </c>
      <c r="E28" s="120" t="s">
        <v>7</v>
      </c>
      <c r="F28" s="157"/>
      <c r="G28" s="155">
        <v>5101210</v>
      </c>
      <c r="H28" s="120" t="s">
        <v>55</v>
      </c>
      <c r="I28" s="121">
        <v>25000</v>
      </c>
      <c r="J28" s="176"/>
      <c r="K28" s="123">
        <v>5.5E-2</v>
      </c>
      <c r="L28" s="122">
        <f>J28*1.055</f>
        <v>0</v>
      </c>
      <c r="M28" s="124">
        <f>I28*J28</f>
        <v>0</v>
      </c>
      <c r="N28" s="125">
        <f>M28*1.055</f>
        <v>0</v>
      </c>
    </row>
    <row r="29" spans="1:14" ht="50.1" customHeight="1" x14ac:dyDescent="0.25">
      <c r="A29" s="82">
        <v>17</v>
      </c>
      <c r="B29" s="61" t="s">
        <v>22</v>
      </c>
      <c r="C29" s="22" t="s">
        <v>20</v>
      </c>
      <c r="D29" s="50" t="s">
        <v>19</v>
      </c>
      <c r="E29" s="49" t="s">
        <v>7</v>
      </c>
      <c r="F29" s="41"/>
      <c r="G29" s="22"/>
      <c r="H29" s="49" t="s">
        <v>55</v>
      </c>
      <c r="I29" s="19"/>
      <c r="J29" s="172"/>
      <c r="K29" s="21">
        <v>5.5E-2</v>
      </c>
      <c r="L29" s="20">
        <f>J29*1.055</f>
        <v>0</v>
      </c>
      <c r="M29" s="3">
        <f>I29*J29</f>
        <v>0</v>
      </c>
      <c r="N29" s="6">
        <f>M29*1.055</f>
        <v>0</v>
      </c>
    </row>
    <row r="30" spans="1:14" ht="50.1" customHeight="1" thickBot="1" x14ac:dyDescent="0.3">
      <c r="A30" s="83">
        <v>18</v>
      </c>
      <c r="B30" s="59" t="s">
        <v>21</v>
      </c>
      <c r="C30" s="15" t="s">
        <v>20</v>
      </c>
      <c r="D30" s="53" t="s">
        <v>19</v>
      </c>
      <c r="E30" s="27" t="s">
        <v>7</v>
      </c>
      <c r="F30" s="39"/>
      <c r="G30" s="15"/>
      <c r="H30" s="27" t="s">
        <v>55</v>
      </c>
      <c r="I30" s="23"/>
      <c r="J30" s="173"/>
      <c r="K30" s="18">
        <v>5.5E-2</v>
      </c>
      <c r="L30" s="17">
        <f>J30*1.055</f>
        <v>0</v>
      </c>
      <c r="M30" s="7">
        <f>I30*J30</f>
        <v>0</v>
      </c>
      <c r="N30" s="8">
        <f>M30*1.055</f>
        <v>0</v>
      </c>
    </row>
    <row r="31" spans="1:14" ht="15.75" thickBot="1" x14ac:dyDescent="0.3"/>
    <row r="32" spans="1:14" ht="30.95" customHeight="1" thickBot="1" x14ac:dyDescent="0.3">
      <c r="A32" s="86" t="s">
        <v>65</v>
      </c>
      <c r="B32" s="85" t="s">
        <v>72</v>
      </c>
      <c r="C32" s="9" t="s">
        <v>13</v>
      </c>
      <c r="D32" s="70" t="s">
        <v>12</v>
      </c>
      <c r="E32" s="70" t="s">
        <v>11</v>
      </c>
      <c r="F32" s="70" t="s">
        <v>10</v>
      </c>
      <c r="G32" s="31" t="s">
        <v>45</v>
      </c>
      <c r="H32" s="32" t="s">
        <v>46</v>
      </c>
      <c r="I32" s="185" t="s">
        <v>47</v>
      </c>
      <c r="J32" s="170" t="s">
        <v>48</v>
      </c>
      <c r="K32" s="79" t="s">
        <v>49</v>
      </c>
      <c r="L32" s="32" t="s">
        <v>50</v>
      </c>
      <c r="M32" s="32" t="s">
        <v>51</v>
      </c>
      <c r="N32" s="33" t="s">
        <v>52</v>
      </c>
    </row>
    <row r="33" spans="1:14" ht="50.1" customHeight="1" x14ac:dyDescent="0.25">
      <c r="A33" s="95">
        <v>19</v>
      </c>
      <c r="B33" s="154" t="s">
        <v>18</v>
      </c>
      <c r="C33" s="155" t="s">
        <v>14</v>
      </c>
      <c r="D33" s="156" t="s">
        <v>7</v>
      </c>
      <c r="E33" s="120" t="s">
        <v>7</v>
      </c>
      <c r="F33" s="159" t="s">
        <v>17</v>
      </c>
      <c r="G33" s="119">
        <v>5101311</v>
      </c>
      <c r="H33" s="120" t="s">
        <v>55</v>
      </c>
      <c r="I33" s="190">
        <v>40</v>
      </c>
      <c r="J33" s="186"/>
      <c r="K33" s="123">
        <v>5.5E-2</v>
      </c>
      <c r="L33" s="122">
        <f>J33*1.055</f>
        <v>0</v>
      </c>
      <c r="M33" s="124">
        <f>I33*J33</f>
        <v>0</v>
      </c>
      <c r="N33" s="125">
        <f>M33*1.055</f>
        <v>0</v>
      </c>
    </row>
    <row r="34" spans="1:14" ht="50.1" customHeight="1" x14ac:dyDescent="0.25">
      <c r="A34" s="95">
        <v>20</v>
      </c>
      <c r="B34" s="158" t="s">
        <v>15</v>
      </c>
      <c r="C34" s="110" t="s">
        <v>14</v>
      </c>
      <c r="D34" s="108" t="s">
        <v>7</v>
      </c>
      <c r="E34" s="111" t="s">
        <v>7</v>
      </c>
      <c r="F34" s="160" t="s">
        <v>17</v>
      </c>
      <c r="G34" s="110">
        <v>5144609</v>
      </c>
      <c r="H34" s="111" t="s">
        <v>55</v>
      </c>
      <c r="I34" s="188"/>
      <c r="J34" s="171"/>
      <c r="K34" s="114">
        <v>5.5E-2</v>
      </c>
      <c r="L34" s="113">
        <f>J34*1.055</f>
        <v>0</v>
      </c>
      <c r="M34" s="115">
        <f>I34*J34</f>
        <v>0</v>
      </c>
      <c r="N34" s="116">
        <f>M34*1.055</f>
        <v>0</v>
      </c>
    </row>
    <row r="35" spans="1:14" ht="50.1" customHeight="1" thickBot="1" x14ac:dyDescent="0.3">
      <c r="A35" s="83">
        <v>21</v>
      </c>
      <c r="B35" s="59" t="s">
        <v>71</v>
      </c>
      <c r="C35" s="15" t="s">
        <v>16</v>
      </c>
      <c r="D35" s="53"/>
      <c r="E35" s="27"/>
      <c r="F35" s="37"/>
      <c r="G35" s="15"/>
      <c r="H35" s="27" t="s">
        <v>55</v>
      </c>
      <c r="I35" s="23"/>
      <c r="J35" s="173"/>
      <c r="K35" s="18">
        <v>5.5E-2</v>
      </c>
      <c r="L35" s="17">
        <f>J35*1.055</f>
        <v>0</v>
      </c>
      <c r="M35" s="7">
        <f>I35*J35</f>
        <v>0</v>
      </c>
      <c r="N35" s="8">
        <f>M35*1.055</f>
        <v>0</v>
      </c>
    </row>
    <row r="36" spans="1:14" ht="15.75" thickBot="1" x14ac:dyDescent="0.3"/>
    <row r="37" spans="1:14" ht="30.95" customHeight="1" thickBot="1" x14ac:dyDescent="0.3">
      <c r="A37" s="90" t="s">
        <v>65</v>
      </c>
      <c r="B37" s="91" t="s">
        <v>72</v>
      </c>
      <c r="C37" s="9" t="s">
        <v>13</v>
      </c>
      <c r="D37" s="70" t="s">
        <v>12</v>
      </c>
      <c r="E37" s="70" t="s">
        <v>11</v>
      </c>
      <c r="F37" s="69" t="s">
        <v>10</v>
      </c>
      <c r="G37" s="31" t="s">
        <v>45</v>
      </c>
      <c r="H37" s="32" t="s">
        <v>46</v>
      </c>
      <c r="I37" s="32" t="s">
        <v>47</v>
      </c>
      <c r="J37" s="170" t="s">
        <v>48</v>
      </c>
      <c r="K37" s="32" t="s">
        <v>49</v>
      </c>
      <c r="L37" s="32" t="s">
        <v>50</v>
      </c>
      <c r="M37" s="32" t="s">
        <v>51</v>
      </c>
      <c r="N37" s="33" t="s">
        <v>52</v>
      </c>
    </row>
    <row r="38" spans="1:14" ht="50.1" customHeight="1" x14ac:dyDescent="0.25">
      <c r="A38" s="81">
        <v>22</v>
      </c>
      <c r="B38" s="63" t="s">
        <v>9</v>
      </c>
      <c r="C38" s="89" t="s">
        <v>8</v>
      </c>
      <c r="D38" s="45" t="s">
        <v>7</v>
      </c>
      <c r="E38" s="45" t="s">
        <v>7</v>
      </c>
      <c r="F38" s="44"/>
      <c r="G38" s="46"/>
      <c r="H38" s="45" t="s">
        <v>55</v>
      </c>
      <c r="I38" s="12"/>
      <c r="J38" s="180"/>
      <c r="K38" s="14">
        <v>5.5E-2</v>
      </c>
      <c r="L38" s="13">
        <f t="shared" ref="L38:L46" si="3">J38*1.055</f>
        <v>0</v>
      </c>
      <c r="M38" s="4">
        <f t="shared" ref="M38:M46" si="4">I38*J38</f>
        <v>0</v>
      </c>
      <c r="N38" s="5">
        <f t="shared" ref="N38:N46" si="5">M38*1.055</f>
        <v>0</v>
      </c>
    </row>
    <row r="39" spans="1:14" ht="50.1" customHeight="1" x14ac:dyDescent="0.25">
      <c r="A39" s="82">
        <v>23</v>
      </c>
      <c r="B39" s="61" t="s">
        <v>6</v>
      </c>
      <c r="C39" s="30" t="s">
        <v>2</v>
      </c>
      <c r="D39" s="49" t="s">
        <v>4</v>
      </c>
      <c r="E39" s="49" t="s">
        <v>4</v>
      </c>
      <c r="F39" s="43"/>
      <c r="G39" s="38"/>
      <c r="H39" s="49" t="s">
        <v>55</v>
      </c>
      <c r="I39" s="19"/>
      <c r="J39" s="172"/>
      <c r="K39" s="21">
        <v>5.5E-2</v>
      </c>
      <c r="L39" s="20">
        <f t="shared" si="3"/>
        <v>0</v>
      </c>
      <c r="M39" s="3">
        <f t="shared" si="4"/>
        <v>0</v>
      </c>
      <c r="N39" s="6">
        <f t="shared" si="5"/>
        <v>0</v>
      </c>
    </row>
    <row r="40" spans="1:14" ht="50.1" customHeight="1" x14ac:dyDescent="0.25">
      <c r="A40" s="95">
        <v>24</v>
      </c>
      <c r="B40" s="158" t="s">
        <v>5</v>
      </c>
      <c r="C40" s="107" t="s">
        <v>2</v>
      </c>
      <c r="D40" s="111" t="s">
        <v>4</v>
      </c>
      <c r="E40" s="111" t="s">
        <v>4</v>
      </c>
      <c r="F40" s="161"/>
      <c r="G40" s="110">
        <v>5100603</v>
      </c>
      <c r="H40" s="111" t="s">
        <v>55</v>
      </c>
      <c r="I40" s="191"/>
      <c r="J40" s="171"/>
      <c r="K40" s="114">
        <v>5.5E-2</v>
      </c>
      <c r="L40" s="113">
        <f t="shared" si="3"/>
        <v>0</v>
      </c>
      <c r="M40" s="115">
        <f t="shared" si="4"/>
        <v>0</v>
      </c>
      <c r="N40" s="116">
        <f t="shared" si="5"/>
        <v>0</v>
      </c>
    </row>
    <row r="41" spans="1:14" ht="50.1" customHeight="1" x14ac:dyDescent="0.25">
      <c r="A41" s="95">
        <v>25</v>
      </c>
      <c r="B41" s="158" t="s">
        <v>43</v>
      </c>
      <c r="C41" s="107" t="s">
        <v>2</v>
      </c>
      <c r="D41" s="111" t="s">
        <v>4</v>
      </c>
      <c r="E41" s="111" t="s">
        <v>4</v>
      </c>
      <c r="F41" s="161"/>
      <c r="G41" s="110">
        <v>51002228</v>
      </c>
      <c r="H41" s="111" t="s">
        <v>55</v>
      </c>
      <c r="I41" s="189">
        <v>30000</v>
      </c>
      <c r="J41" s="171"/>
      <c r="K41" s="114">
        <v>5.5E-2</v>
      </c>
      <c r="L41" s="113">
        <f t="shared" si="3"/>
        <v>0</v>
      </c>
      <c r="M41" s="115">
        <f t="shared" si="4"/>
        <v>0</v>
      </c>
      <c r="N41" s="116">
        <f t="shared" si="5"/>
        <v>0</v>
      </c>
    </row>
    <row r="42" spans="1:14" ht="50.1" customHeight="1" x14ac:dyDescent="0.25">
      <c r="A42" s="95">
        <v>26</v>
      </c>
      <c r="B42" s="158" t="s">
        <v>3</v>
      </c>
      <c r="C42" s="107" t="s">
        <v>2</v>
      </c>
      <c r="D42" s="111" t="s">
        <v>4</v>
      </c>
      <c r="E42" s="111" t="s">
        <v>4</v>
      </c>
      <c r="F42" s="161"/>
      <c r="G42" s="110">
        <v>5101504</v>
      </c>
      <c r="H42" s="111" t="s">
        <v>55</v>
      </c>
      <c r="I42" s="189">
        <v>1000</v>
      </c>
      <c r="J42" s="171"/>
      <c r="K42" s="114">
        <v>5.5E-2</v>
      </c>
      <c r="L42" s="113">
        <f t="shared" si="3"/>
        <v>0</v>
      </c>
      <c r="M42" s="115">
        <f t="shared" si="4"/>
        <v>0</v>
      </c>
      <c r="N42" s="116">
        <f t="shared" si="5"/>
        <v>0</v>
      </c>
    </row>
    <row r="43" spans="1:14" ht="50.1" customHeight="1" x14ac:dyDescent="0.25">
      <c r="A43" s="82">
        <v>27</v>
      </c>
      <c r="B43" s="61" t="s">
        <v>1</v>
      </c>
      <c r="C43" s="30" t="s">
        <v>42</v>
      </c>
      <c r="D43" s="49" t="s">
        <v>4</v>
      </c>
      <c r="E43" s="49" t="s">
        <v>4</v>
      </c>
      <c r="F43" s="43"/>
      <c r="G43" s="22"/>
      <c r="H43" s="49" t="s">
        <v>55</v>
      </c>
      <c r="I43" s="19"/>
      <c r="J43" s="172"/>
      <c r="K43" s="21">
        <v>5.5E-2</v>
      </c>
      <c r="L43" s="20">
        <f t="shared" si="3"/>
        <v>0</v>
      </c>
      <c r="M43" s="3">
        <f t="shared" si="4"/>
        <v>0</v>
      </c>
      <c r="N43" s="6">
        <f t="shared" si="5"/>
        <v>0</v>
      </c>
    </row>
    <row r="44" spans="1:14" ht="50.1" customHeight="1" x14ac:dyDescent="0.25">
      <c r="A44" s="95">
        <v>28</v>
      </c>
      <c r="B44" s="158" t="s">
        <v>61</v>
      </c>
      <c r="C44" s="107" t="s">
        <v>0</v>
      </c>
      <c r="D44" s="111" t="s">
        <v>4</v>
      </c>
      <c r="E44" s="111" t="s">
        <v>4</v>
      </c>
      <c r="F44" s="161"/>
      <c r="G44" s="128">
        <v>5100126</v>
      </c>
      <c r="H44" s="111" t="s">
        <v>55</v>
      </c>
      <c r="I44" s="112">
        <v>100</v>
      </c>
      <c r="J44" s="171"/>
      <c r="K44" s="114">
        <v>5.5E-2</v>
      </c>
      <c r="L44" s="113">
        <f t="shared" si="3"/>
        <v>0</v>
      </c>
      <c r="M44" s="115">
        <f t="shared" si="4"/>
        <v>0</v>
      </c>
      <c r="N44" s="116">
        <f t="shared" si="5"/>
        <v>0</v>
      </c>
    </row>
    <row r="45" spans="1:14" ht="50.1" customHeight="1" x14ac:dyDescent="0.25">
      <c r="A45" s="95">
        <v>29</v>
      </c>
      <c r="B45" s="158" t="s">
        <v>62</v>
      </c>
      <c r="C45" s="107" t="s">
        <v>0</v>
      </c>
      <c r="D45" s="111" t="s">
        <v>4</v>
      </c>
      <c r="E45" s="111" t="s">
        <v>4</v>
      </c>
      <c r="F45" s="161"/>
      <c r="G45" s="128">
        <v>5100115</v>
      </c>
      <c r="H45" s="111" t="s">
        <v>55</v>
      </c>
      <c r="I45" s="112">
        <v>100</v>
      </c>
      <c r="J45" s="171"/>
      <c r="K45" s="114">
        <v>5.5E-2</v>
      </c>
      <c r="L45" s="113">
        <f t="shared" si="3"/>
        <v>0</v>
      </c>
      <c r="M45" s="115">
        <f t="shared" si="4"/>
        <v>0</v>
      </c>
      <c r="N45" s="116">
        <f t="shared" si="5"/>
        <v>0</v>
      </c>
    </row>
    <row r="46" spans="1:14" ht="50.1" customHeight="1" thickBot="1" x14ac:dyDescent="0.3">
      <c r="A46" s="140">
        <v>30</v>
      </c>
      <c r="B46" s="162" t="s">
        <v>63</v>
      </c>
      <c r="C46" s="129" t="s">
        <v>0</v>
      </c>
      <c r="D46" s="130" t="s">
        <v>4</v>
      </c>
      <c r="E46" s="130" t="s">
        <v>4</v>
      </c>
      <c r="F46" s="163"/>
      <c r="G46" s="164">
        <v>5100148</v>
      </c>
      <c r="H46" s="130" t="s">
        <v>55</v>
      </c>
      <c r="I46" s="134">
        <v>50</v>
      </c>
      <c r="J46" s="177"/>
      <c r="K46" s="136">
        <v>5.5E-2</v>
      </c>
      <c r="L46" s="135">
        <f t="shared" si="3"/>
        <v>0</v>
      </c>
      <c r="M46" s="137">
        <f t="shared" si="4"/>
        <v>0</v>
      </c>
      <c r="N46" s="138">
        <f t="shared" si="5"/>
        <v>0</v>
      </c>
    </row>
    <row r="47" spans="1:14" ht="15.75" thickBot="1" x14ac:dyDescent="0.3"/>
    <row r="48" spans="1:14" ht="30.95" customHeight="1" thickBot="1" x14ac:dyDescent="0.3">
      <c r="A48" s="86" t="s">
        <v>65</v>
      </c>
      <c r="B48" s="85" t="s">
        <v>72</v>
      </c>
      <c r="C48" s="48" t="s">
        <v>13</v>
      </c>
      <c r="D48" s="47" t="s">
        <v>12</v>
      </c>
      <c r="E48" s="47" t="s">
        <v>11</v>
      </c>
      <c r="F48" s="47" t="s">
        <v>10</v>
      </c>
      <c r="G48" s="1" t="s">
        <v>45</v>
      </c>
      <c r="H48" s="2" t="s">
        <v>46</v>
      </c>
      <c r="I48" s="2" t="s">
        <v>47</v>
      </c>
      <c r="J48" s="175" t="s">
        <v>48</v>
      </c>
      <c r="K48" s="2" t="s">
        <v>49</v>
      </c>
      <c r="L48" s="2" t="s">
        <v>50</v>
      </c>
      <c r="M48" s="2" t="s">
        <v>51</v>
      </c>
      <c r="N48" s="11" t="s">
        <v>52</v>
      </c>
    </row>
    <row r="49" spans="1:14" ht="50.1" customHeight="1" x14ac:dyDescent="0.25">
      <c r="A49" s="87">
        <v>31</v>
      </c>
      <c r="B49" s="92" t="s">
        <v>59</v>
      </c>
      <c r="C49" s="46"/>
      <c r="D49" s="51"/>
      <c r="E49" s="45" t="s">
        <v>7</v>
      </c>
      <c r="F49" s="62"/>
      <c r="G49" s="29"/>
      <c r="H49" s="45" t="s">
        <v>55</v>
      </c>
      <c r="I49" s="12"/>
      <c r="J49" s="180"/>
      <c r="K49" s="14">
        <v>5.5E-2</v>
      </c>
      <c r="L49" s="13">
        <f>J49*1.055</f>
        <v>0</v>
      </c>
      <c r="M49" s="4">
        <f>I49*J49</f>
        <v>0</v>
      </c>
      <c r="N49" s="5">
        <f>M49*1.055</f>
        <v>0</v>
      </c>
    </row>
    <row r="50" spans="1:14" ht="50.1" customHeight="1" thickBot="1" x14ac:dyDescent="0.3">
      <c r="A50" s="83">
        <v>32</v>
      </c>
      <c r="B50" s="25" t="s">
        <v>64</v>
      </c>
      <c r="C50" s="15"/>
      <c r="D50" s="53"/>
      <c r="E50" s="27" t="s">
        <v>7</v>
      </c>
      <c r="F50" s="58" t="s">
        <v>73</v>
      </c>
      <c r="G50" s="15"/>
      <c r="H50" s="27" t="s">
        <v>55</v>
      </c>
      <c r="I50" s="23"/>
      <c r="J50" s="173"/>
      <c r="K50" s="18">
        <v>5.5E-2</v>
      </c>
      <c r="L50" s="17">
        <f>J50*1.055</f>
        <v>0</v>
      </c>
      <c r="M50" s="7">
        <f>I50*J50</f>
        <v>0</v>
      </c>
      <c r="N50" s="8">
        <f>M50*1.055</f>
        <v>0</v>
      </c>
    </row>
    <row r="51" spans="1:14" ht="15.75" thickBot="1" x14ac:dyDescent="0.3"/>
    <row r="52" spans="1:14" ht="30.95" customHeight="1" thickBot="1" x14ac:dyDescent="0.3">
      <c r="A52" s="86" t="s">
        <v>65</v>
      </c>
      <c r="B52" s="85" t="s">
        <v>72</v>
      </c>
      <c r="C52" s="48" t="s">
        <v>13</v>
      </c>
      <c r="D52" s="47" t="s">
        <v>12</v>
      </c>
      <c r="E52" s="47" t="s">
        <v>11</v>
      </c>
      <c r="F52" s="47" t="s">
        <v>10</v>
      </c>
      <c r="G52" s="1" t="s">
        <v>45</v>
      </c>
      <c r="H52" s="2" t="s">
        <v>46</v>
      </c>
      <c r="I52" s="2" t="s">
        <v>47</v>
      </c>
      <c r="J52" s="175" t="s">
        <v>48</v>
      </c>
      <c r="K52" s="2" t="s">
        <v>49</v>
      </c>
      <c r="L52" s="2" t="s">
        <v>50</v>
      </c>
      <c r="M52" s="2" t="s">
        <v>51</v>
      </c>
      <c r="N52" s="11" t="s">
        <v>52</v>
      </c>
    </row>
    <row r="53" spans="1:14" ht="50.1" customHeight="1" thickBot="1" x14ac:dyDescent="0.3">
      <c r="A53" s="140">
        <v>33</v>
      </c>
      <c r="B53" s="165" t="s">
        <v>25</v>
      </c>
      <c r="C53" s="166"/>
      <c r="D53" s="167"/>
      <c r="E53" s="167"/>
      <c r="F53" s="168"/>
      <c r="G53" s="148">
        <v>5101005</v>
      </c>
      <c r="H53" s="145" t="s">
        <v>60</v>
      </c>
      <c r="I53" s="149">
        <v>50</v>
      </c>
      <c r="J53" s="178"/>
      <c r="K53" s="151">
        <v>5.5E-2</v>
      </c>
      <c r="L53" s="150">
        <f>J53*1.055</f>
        <v>0</v>
      </c>
      <c r="M53" s="152">
        <f>I53*J53</f>
        <v>0</v>
      </c>
      <c r="N53" s="153">
        <f>M53*1.055</f>
        <v>0</v>
      </c>
    </row>
    <row r="55" spans="1:14" x14ac:dyDescent="0.25">
      <c r="M55" s="183"/>
      <c r="N55" s="183"/>
    </row>
    <row r="56" spans="1:14" x14ac:dyDescent="0.25">
      <c r="J56" s="182"/>
    </row>
    <row r="57" spans="1:14" x14ac:dyDescent="0.25">
      <c r="J57" s="182"/>
    </row>
    <row r="58" spans="1:14" x14ac:dyDescent="0.25">
      <c r="M58" s="183"/>
      <c r="N58" s="183"/>
    </row>
    <row r="59" spans="1:14" x14ac:dyDescent="0.25">
      <c r="M59" s="183"/>
    </row>
  </sheetData>
  <mergeCells count="1">
    <mergeCell ref="B2:D2"/>
  </mergeCells>
  <pageMargins left="0.25" right="0.25" top="0.75" bottom="0.75" header="0.3" footer="0.3"/>
  <pageSetup paperSize="9" scale="65" fitToHeight="0" orientation="landscape" r:id="rId1"/>
  <rowBreaks count="2" manualBreakCount="2">
    <brk id="17" max="16383" man="1"/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BREST</vt:lpstr>
    </vt:vector>
  </TitlesOfParts>
  <Company>CHRU de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SEVELLEC</dc:creator>
  <cp:lastModifiedBy>DELÉPINE VÉRONIQUE</cp:lastModifiedBy>
  <cp:lastPrinted>2025-02-11T09:03:47Z</cp:lastPrinted>
  <dcterms:created xsi:type="dcterms:W3CDTF">2020-04-24T13:02:59Z</dcterms:created>
  <dcterms:modified xsi:type="dcterms:W3CDTF">2025-11-19T15:25:03Z</dcterms:modified>
</cp:coreProperties>
</file>